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0" yWindow="0" windowWidth="28800" windowHeight="11700" tabRatio="882"/>
  </bookViews>
  <sheets>
    <sheet name="оцінка" sheetId="1" r:id="rId1"/>
  </sheets>
  <calcPr calcId="162913"/>
</workbook>
</file>

<file path=xl/calcChain.xml><?xml version="1.0" encoding="utf-8"?>
<calcChain xmlns="http://schemas.openxmlformats.org/spreadsheetml/2006/main">
  <c r="I107" i="1" l="1"/>
  <c r="L93" i="1"/>
  <c r="J123" i="1"/>
  <c r="J124" i="1"/>
  <c r="J125" i="1"/>
  <c r="L34" i="1"/>
  <c r="K34" i="1"/>
  <c r="J34" i="1"/>
  <c r="M34" i="1"/>
  <c r="D107" i="1"/>
  <c r="F107" i="1"/>
  <c r="J118" i="1"/>
  <c r="J116" i="1"/>
  <c r="I125" i="1"/>
  <c r="I124" i="1"/>
  <c r="I123" i="1"/>
  <c r="I118" i="1"/>
  <c r="I117" i="1"/>
  <c r="I116" i="1"/>
  <c r="F125" i="1"/>
  <c r="F124" i="1"/>
  <c r="F123" i="1"/>
  <c r="F118" i="1"/>
  <c r="L118" i="1"/>
  <c r="F117" i="1"/>
  <c r="F116" i="1"/>
  <c r="K87" i="1"/>
  <c r="J87" i="1"/>
  <c r="I87" i="1"/>
  <c r="F87" i="1"/>
  <c r="K86" i="1"/>
  <c r="J86" i="1"/>
  <c r="I86" i="1"/>
  <c r="F86" i="1"/>
  <c r="K68" i="1"/>
  <c r="J68" i="1"/>
  <c r="I68" i="1"/>
  <c r="F68" i="1"/>
  <c r="K66" i="1"/>
  <c r="J66" i="1"/>
  <c r="I66" i="1"/>
  <c r="F66" i="1"/>
  <c r="K64" i="1"/>
  <c r="J64" i="1"/>
  <c r="I64" i="1"/>
  <c r="F64" i="1"/>
  <c r="K85" i="1"/>
  <c r="J85" i="1"/>
  <c r="L85" i="1"/>
  <c r="I85" i="1"/>
  <c r="F85" i="1"/>
  <c r="L74" i="1"/>
  <c r="L125" i="1"/>
  <c r="L64" i="1"/>
  <c r="L68" i="1"/>
  <c r="L86" i="1"/>
  <c r="L116" i="1"/>
  <c r="L66" i="1"/>
  <c r="L123" i="1"/>
  <c r="L87" i="1"/>
</calcChain>
</file>

<file path=xl/sharedStrings.xml><?xml version="1.0" encoding="utf-8"?>
<sst xmlns="http://schemas.openxmlformats.org/spreadsheetml/2006/main" count="301" uniqueCount="136">
  <si>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</si>
  <si>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</si>
  <si>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</si>
  <si>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</si>
  <si>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</si>
  <si>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</si>
  <si>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</si>
  <si>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</si>
  <si>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</si>
  <si>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</si>
  <si>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</si>
  <si>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</si>
  <si>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</si>
  <si>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</si>
  <si>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</si>
  <si>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</si>
  <si>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</si>
  <si>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</si>
  <si>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</si>
  <si>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</si>
  <si>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</si>
  <si>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</si>
  <si>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</si>
  <si>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</si>
  <si>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</si>
  <si>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</si>
  <si>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</si>
  <si>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</si>
  <si>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</si>
  <si>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</si>
  <si>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</si>
  <si>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</si>
  <si>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</si>
  <si>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</si>
  <si>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</si>
  <si>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</si>
  <si>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</si>
  <si>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</si>
  <si>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</si>
  <si>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</si>
  <si>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</si>
  <si>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</si>
  <si>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</si>
  <si>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</si>
  <si>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</si>
  <si>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</si>
  <si>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</si>
  <si>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</si>
  <si>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</si>
  <si>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</si>
  <si>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</si>
  <si>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</si>
  <si>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</si>
  <si>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</si>
  <si>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</si>
  <si>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</si>
  <si>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</si>
  <si>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</si>
  <si>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</si>
  <si>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</si>
  <si>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</si>
  <si>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</si>
  <si>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</si>
  <si>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</si>
  <si>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</si>
  <si>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</si>
  <si>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</si>
  <si>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</si>
  <si>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</si>
  <si>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</si>
  <si>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</si>
  <si>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</si>
  <si>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</si>
  <si>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</si>
  <si>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</si>
  <si>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</si>
  <si>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</si>
  <si>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</si>
  <si>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</si>
  <si>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</si>
  <si>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</si>
  <si>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</si>
  <si>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  <charset val="204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</si>
  <si>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</si>
  <si>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</si>
  <si>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</si>
  <si>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</si>
  <si>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</si>
  <si>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</si>
  <si>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</si>
  <si>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</si>
  <si>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</si>
  <si>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</si>
  <si>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</si>
  <si>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</si>
  <si>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</si>
  <si>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</si>
  <si>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/>
        <sz val="12"/>
        <color indexed="8"/>
        <rFont val="Times New Roman"/>
        <family val="1"/>
        <charset val="204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</si>
  <si>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  <charset val="204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</si>
  <si>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</si>
  <si>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</si>
  <si>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</si>
  <si>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/>
        <sz val="14"/>
        <color indexed="8"/>
        <rFont val="Times New Roman"/>
        <family val="1"/>
        <charset val="204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</si>
  <si>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</si>
  <si>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 xml:space="preserve">Кількість об`єктів </t>
  </si>
  <si>
    <t>1517361</t>
  </si>
  <si>
    <t>7361</t>
  </si>
  <si>
    <t>0490       Співфінансування інвестиційних проектів, що реалізуються за рахунок коштів державного фонду регіонального розвитку</t>
  </si>
  <si>
    <r>
      <t xml:space="preserve">4. </t>
    </r>
    <r>
      <rPr>
        <b/>
        <sz val="12"/>
        <color indexed="8"/>
        <rFont val="Times New Roman"/>
        <family val="1"/>
        <charset val="204"/>
      </rPr>
      <t xml:space="preserve">Мета бюджетної програми: </t>
    </r>
    <r>
      <rPr>
        <sz val="12"/>
        <color indexed="8"/>
        <rFont val="Times New Roman"/>
        <family val="1"/>
        <charset val="204"/>
      </rPr>
      <t xml:space="preserve">Здійснення заходів щодо співфінансування інвестиційних програм і проектів, що реалізуються за рахунок коштів державного бюджету регіонального розвитку, та спрямованих на розвиток у сфері освіти
 </t>
    </r>
  </si>
  <si>
    <t>Забезпечення будівництва об`єкту</t>
  </si>
  <si>
    <t>Капітальний ремонт об`єктів</t>
  </si>
  <si>
    <t>Реконструкція будівлі</t>
  </si>
  <si>
    <t>Реставрація пам`ятки</t>
  </si>
  <si>
    <t>Григорівська загальноосвітня школа I-III ступеня на 11 класів у с.Григорівка Бахмацького району - будівництво з виділенням черговості (коригування)(перша, друга черги)</t>
  </si>
  <si>
    <t>400- метровий легкоатлетичний стадіон комунального позашкільного навчального закладу "Дитячо-юнацька спортивна школа" Носівської міської ради у м.Носівці - капітальний ремонт</t>
  </si>
  <si>
    <t>Стадіон "Колос" по вул.Богдана Хмельницького, 3а, у м.Борзні - капітальний ремонт з виділенням черговості; перша черга - ремонт місць для гладачів;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</si>
  <si>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I-III ступеня по вул. Слов'янській, 33 у с. Кіпті Козелецького району - реконструкція будівлі під дошкільний навчальний заклад з виділенням черговості: перша черга-реконструкція фасадів та покрівлі дошкільного навчального закладу; друга черга - реконструкція котельні, зовнішніх інженерних мереж; третя черга - реконструкція приміщень та внутрішніх/Інженерних мереж дошкільного навчального закладу</t>
  </si>
  <si>
    <t>Реставрація пам'ятки архітектури місцевого значення будівлі "Кінотеатр ім.Щорса" з пристосуванням під Хаб соціального партнерства та інституційного розвитку комунальної установи "Чернігівській обласний молодіжний центр" Чернігівської обласної ради по вул.Магістратській, 3 у м.Чернігові з виділенням черговості</t>
  </si>
  <si>
    <t>Кількість об`єктів капітального ремонту</t>
  </si>
  <si>
    <t>Кількість об`єктів реконструкції</t>
  </si>
  <si>
    <t>Кількість об`єктів реставрації</t>
  </si>
  <si>
    <t>Середні витрати на будівництво одного об`єкту</t>
  </si>
  <si>
    <t>Середні витрати по капітальному ремонту</t>
  </si>
  <si>
    <t>Середні витрати на реконструкцію</t>
  </si>
  <si>
    <t>Середні витрати на реставрацію</t>
  </si>
  <si>
    <t>Рівень готовності об`єкту</t>
  </si>
  <si>
    <t>Рівень готовності об'єкту капітального ремонту</t>
  </si>
  <si>
    <t>Рівень готовності об'єкту реконструкції</t>
  </si>
  <si>
    <t>Рівень готовності об'єкту реставрації</t>
  </si>
  <si>
    <t xml:space="preserve">Залишок на кінець року відсутній. </t>
  </si>
  <si>
    <r>
      <t xml:space="preserve">5.6 "Наявність фінансових порушень за результатами контрольних заходів": </t>
    </r>
    <r>
      <rPr>
        <u/>
        <sz val="12"/>
        <color indexed="8"/>
        <rFont val="Times New Roman"/>
        <family val="1"/>
        <charset val="204"/>
      </rPr>
      <t>фінансові порушення відсутні</t>
    </r>
  </si>
  <si>
    <r>
      <t xml:space="preserve">5.7 "Стан фінансової дисципліни": </t>
    </r>
    <r>
      <rPr>
        <u/>
        <sz val="12"/>
        <color indexed="8"/>
        <rFont val="Times New Roman"/>
        <family val="1"/>
        <charset val="204"/>
      </rPr>
      <t>Реєстрація та оплата зобов'язань Управлінням протягом 2021 року здійснювалась в межах відповідних бюджетних призначень згідно чиного законодавства</t>
    </r>
  </si>
  <si>
    <t>Відхилення касових видатків від планового показника зумовлено частковим виконанням даної програми, так як виконання робіт заплановано на 2021-2022 роки.</t>
  </si>
  <si>
    <t>Відхилення касових видатків від планового показника спричинено економією та тим, що  виконання робіт по об'єкту: "Григорівська загальноосвітня школа I-III ступеня на 11 класів у с.Григорівка Бахмацького району - будівництво з виділенням черговості (коригування)(перша, друга черги)" заплановано на 2021 -2022 роки.</t>
  </si>
  <si>
    <t>Збільшення обсягів видатків порівняно з аналогічними показниками попереднього року зумовлено збільшенням фінансування бюджетної програми та іншими видами робіт.</t>
  </si>
  <si>
    <t>актуальність бюджетної програми: є актуальною для подальшої її реалізації по об'єкту:"Григорівська загальноосвітня школа I-III ступеня на 11 класів у с.Григорівка Бахмацького району - будівництво з виділенням черговості (коригування)(перша, друга черги)" для задоволення соціально-освітньої потреби.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</si>
</sst>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0.0%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2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95" fontId="2" fillId="0" borderId="1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4" fillId="0" borderId="0" xfId="0" applyFont="1" applyAlignment="1">
      <alignment horizontal="center"/>
    </xf>
    <xf numFmtId="49" fontId="5" fillId="0" borderId="5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195" fontId="2" fillId="0" borderId="3" xfId="2" applyNumberFormat="1" applyFont="1" applyBorder="1" applyAlignment="1">
      <alignment horizontal="center" wrapText="1"/>
    </xf>
    <xf numFmtId="195" fontId="2" fillId="0" borderId="2" xfId="2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4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5" fillId="0" borderId="1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" xfId="2" builtin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0"/>
  <sheetViews>
    <sheetView tabSelected="1" topLeftCell="A147" zoomScale="85" zoomScaleNormal="85" zoomScaleSheetLayoutView="85" workbookViewId="0">
      <selection activeCell="B156" sqref="B156:K157"/>
    </sheetView>
  </sheetViews>
  <sheetFormatPr defaultRowHeight="13.2" x14ac:dyDescent="0.25"/>
  <cols>
    <col min="1" max="1" width="1.6640625" customWidth="1"/>
    <col min="2" max="2" width="7.6640625" customWidth="1"/>
    <col min="3" max="3" width="28.44140625" customWidth="1"/>
    <col min="4" max="4" width="15.88671875" customWidth="1"/>
    <col min="5" max="5" width="15" customWidth="1"/>
    <col min="6" max="6" width="19.44140625" customWidth="1"/>
    <col min="7" max="7" width="16.88671875" customWidth="1"/>
    <col min="8" max="8" width="16.5546875" customWidth="1"/>
    <col min="9" max="9" width="17.33203125" customWidth="1"/>
    <col min="10" max="10" width="16.33203125" customWidth="1"/>
    <col min="11" max="11" width="18.5546875" customWidth="1"/>
    <col min="12" max="12" width="18.33203125" customWidth="1"/>
    <col min="13" max="13" width="19.109375" customWidth="1"/>
  </cols>
  <sheetData>
    <row r="1" spans="2:13" ht="15" customHeight="1" x14ac:dyDescent="0.25">
      <c r="B1" s="131" t="s">
        <v>81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4" spans="2:13" ht="20.399999999999999" x14ac:dyDescent="0.35">
      <c r="B4" s="133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ht="20.399999999999999" x14ac:dyDescent="0.35">
      <c r="B5" s="133" t="s">
        <v>99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2:13" x14ac:dyDescent="0.25">
      <c r="B6" s="1"/>
    </row>
    <row r="7" spans="2:13" x14ac:dyDescent="0.25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2:13" s="22" customFormat="1" ht="37.5" customHeight="1" x14ac:dyDescent="0.3">
      <c r="B8" s="81" t="s">
        <v>102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2:13" ht="15" customHeight="1" x14ac:dyDescent="0.3">
      <c r="B9" s="128" t="s">
        <v>82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2:13" x14ac:dyDescent="0.2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2:13" s="22" customFormat="1" ht="33" customHeight="1" x14ac:dyDescent="0.3">
      <c r="B11" s="81" t="s">
        <v>103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16.5" customHeight="1" x14ac:dyDescent="0.3">
      <c r="B12" s="130" t="s">
        <v>97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2:13" ht="18" customHeight="1" x14ac:dyDescent="0.25">
      <c r="B13" s="2"/>
    </row>
    <row r="14" spans="2:13" ht="33.75" customHeight="1" x14ac:dyDescent="0.3">
      <c r="B14" s="19" t="s">
        <v>78</v>
      </c>
      <c r="C14" s="55" t="s">
        <v>105</v>
      </c>
      <c r="D14" s="134" t="s">
        <v>106</v>
      </c>
      <c r="E14" s="134"/>
      <c r="F14" s="137" t="s">
        <v>107</v>
      </c>
      <c r="G14" s="137"/>
      <c r="H14" s="137"/>
      <c r="I14" s="137"/>
      <c r="J14" s="137"/>
      <c r="K14" s="137"/>
      <c r="L14" s="137"/>
      <c r="M14" s="137"/>
    </row>
    <row r="15" spans="2:13" s="23" customFormat="1" ht="14.25" customHeight="1" x14ac:dyDescent="0.3">
      <c r="B15" s="128" t="s">
        <v>98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2:13" x14ac:dyDescent="0.25">
      <c r="B16" s="2"/>
    </row>
    <row r="17" spans="2:13" ht="45" customHeight="1" x14ac:dyDescent="0.3">
      <c r="B17" s="83" t="s">
        <v>108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3" x14ac:dyDescent="0.25">
      <c r="B18" s="2"/>
    </row>
    <row r="19" spans="2:13" ht="19.5" customHeight="1" x14ac:dyDescent="0.3">
      <c r="B19" s="81" t="s">
        <v>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3" x14ac:dyDescent="0.25">
      <c r="B20" s="2"/>
    </row>
    <row r="21" spans="2:13" ht="18" customHeight="1" x14ac:dyDescent="0.3">
      <c r="B21" s="80" t="s">
        <v>85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2:13" ht="15.6" x14ac:dyDescent="0.3">
      <c r="B22" s="3"/>
      <c r="M22" t="s">
        <v>86</v>
      </c>
    </row>
    <row r="23" spans="2:13" ht="17.399999999999999" customHeight="1" x14ac:dyDescent="0.3">
      <c r="B23" s="91" t="s">
        <v>3</v>
      </c>
      <c r="C23" s="86" t="s">
        <v>4</v>
      </c>
      <c r="D23" s="122" t="s">
        <v>5</v>
      </c>
      <c r="E23" s="123"/>
      <c r="F23" s="123"/>
      <c r="G23" s="124"/>
      <c r="H23" s="122" t="s">
        <v>6</v>
      </c>
      <c r="I23" s="123"/>
      <c r="J23" s="124"/>
      <c r="K23" s="122" t="s">
        <v>7</v>
      </c>
      <c r="L23" s="123"/>
      <c r="M23" s="124"/>
    </row>
    <row r="24" spans="2:13" ht="28.95" customHeight="1" x14ac:dyDescent="0.25">
      <c r="B24" s="93"/>
      <c r="C24" s="87"/>
      <c r="D24" s="135" t="s">
        <v>8</v>
      </c>
      <c r="E24" s="136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134.25" customHeight="1" x14ac:dyDescent="0.3">
      <c r="B25" s="46">
        <v>1</v>
      </c>
      <c r="C25" s="47" t="s">
        <v>113</v>
      </c>
      <c r="D25" s="67">
        <v>0</v>
      </c>
      <c r="E25" s="68"/>
      <c r="F25" s="52">
        <v>2965117</v>
      </c>
      <c r="G25" s="52">
        <v>2965117</v>
      </c>
      <c r="H25" s="52">
        <v>0</v>
      </c>
      <c r="I25" s="52">
        <v>1125805.82</v>
      </c>
      <c r="J25" s="52">
        <v>1125805.82</v>
      </c>
      <c r="K25" s="53">
        <v>0</v>
      </c>
      <c r="L25" s="54">
        <v>-1839311.18</v>
      </c>
      <c r="M25" s="54">
        <v>-1839311.18</v>
      </c>
    </row>
    <row r="26" spans="2:13" ht="148.5" customHeight="1" x14ac:dyDescent="0.3">
      <c r="B26" s="46">
        <v>2</v>
      </c>
      <c r="C26" s="47" t="s">
        <v>114</v>
      </c>
      <c r="D26" s="67">
        <v>0</v>
      </c>
      <c r="E26" s="68"/>
      <c r="F26" s="52">
        <v>2860491</v>
      </c>
      <c r="G26" s="52">
        <v>2860491</v>
      </c>
      <c r="H26" s="53">
        <v>0</v>
      </c>
      <c r="I26" s="52">
        <v>2459691.08</v>
      </c>
      <c r="J26" s="52">
        <v>2459691.08</v>
      </c>
      <c r="K26" s="54">
        <v>0</v>
      </c>
      <c r="L26" s="54">
        <v>-400799.92</v>
      </c>
      <c r="M26" s="54">
        <v>-405468.73</v>
      </c>
    </row>
    <row r="27" spans="2:13" ht="179.25" customHeight="1" x14ac:dyDescent="0.3">
      <c r="B27" s="46">
        <v>3</v>
      </c>
      <c r="C27" s="47" t="s">
        <v>115</v>
      </c>
      <c r="D27" s="67">
        <v>0</v>
      </c>
      <c r="E27" s="68"/>
      <c r="F27" s="52">
        <v>2545000</v>
      </c>
      <c r="G27" s="52">
        <v>2545000</v>
      </c>
      <c r="H27" s="53">
        <v>0</v>
      </c>
      <c r="I27" s="56">
        <v>2540331.19</v>
      </c>
      <c r="J27" s="52">
        <v>2540331.19</v>
      </c>
      <c r="K27" s="54">
        <v>0</v>
      </c>
      <c r="L27" s="54">
        <v>-136083.32999999999</v>
      </c>
      <c r="M27" s="54">
        <v>-136083.32999999999</v>
      </c>
    </row>
    <row r="28" spans="2:13" ht="311.25" customHeight="1" x14ac:dyDescent="0.3">
      <c r="B28" s="46">
        <v>4</v>
      </c>
      <c r="C28" s="47" t="s">
        <v>116</v>
      </c>
      <c r="D28" s="67">
        <v>0</v>
      </c>
      <c r="E28" s="68"/>
      <c r="F28" s="52">
        <v>2882451</v>
      </c>
      <c r="G28" s="52">
        <v>2882451</v>
      </c>
      <c r="H28" s="64">
        <v>0</v>
      </c>
      <c r="I28" s="52">
        <v>2746367.67</v>
      </c>
      <c r="J28" s="52">
        <v>2746367.67</v>
      </c>
      <c r="K28" s="54">
        <v>0</v>
      </c>
      <c r="L28" s="54">
        <v>-136083.32999999999</v>
      </c>
      <c r="M28" s="54">
        <v>-136083.32999999999</v>
      </c>
    </row>
    <row r="29" spans="2:13" ht="211.5" customHeight="1" x14ac:dyDescent="0.3">
      <c r="B29" s="46">
        <v>5</v>
      </c>
      <c r="C29" s="47" t="s">
        <v>117</v>
      </c>
      <c r="D29" s="67">
        <v>0</v>
      </c>
      <c r="E29" s="68"/>
      <c r="F29" s="52">
        <v>750700</v>
      </c>
      <c r="G29" s="52">
        <v>750700</v>
      </c>
      <c r="H29" s="52">
        <v>0</v>
      </c>
      <c r="I29" s="52">
        <v>427924.46</v>
      </c>
      <c r="J29" s="52">
        <v>427924.46</v>
      </c>
      <c r="K29" s="54">
        <v>0</v>
      </c>
      <c r="L29" s="54">
        <v>-322775.53999999998</v>
      </c>
      <c r="M29" s="54">
        <v>-322775.53999999998</v>
      </c>
    </row>
    <row r="30" spans="2:13" ht="15.75" customHeight="1" x14ac:dyDescent="0.3">
      <c r="B30" s="122">
        <v>0</v>
      </c>
      <c r="C30" s="123"/>
      <c r="D30" s="123"/>
      <c r="E30" s="123"/>
      <c r="F30" s="123"/>
      <c r="G30" s="89"/>
      <c r="H30" s="123"/>
      <c r="I30" s="123"/>
      <c r="J30" s="123"/>
      <c r="K30" s="89"/>
      <c r="L30" s="89"/>
      <c r="M30" s="90"/>
    </row>
    <row r="31" spans="2:13" ht="15.75" hidden="1" customHeight="1" x14ac:dyDescent="0.3">
      <c r="B31" s="5" t="s">
        <v>13</v>
      </c>
      <c r="C31" s="122" t="s">
        <v>13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4"/>
    </row>
    <row r="32" spans="2:13" ht="30" customHeight="1" x14ac:dyDescent="0.3">
      <c r="B32" s="4" t="s">
        <v>15</v>
      </c>
      <c r="C32" s="147" t="s">
        <v>133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9"/>
    </row>
    <row r="33" spans="2:13" ht="15.6" x14ac:dyDescent="0.3">
      <c r="B33" s="98" t="s">
        <v>14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ht="15.6" x14ac:dyDescent="0.3">
      <c r="B34" s="4" t="s">
        <v>16</v>
      </c>
      <c r="C34" s="5"/>
      <c r="D34" s="122">
        <v>0</v>
      </c>
      <c r="E34" s="124"/>
      <c r="F34" s="4">
        <v>0</v>
      </c>
      <c r="G34" s="4">
        <v>0</v>
      </c>
      <c r="H34" s="4">
        <v>0</v>
      </c>
      <c r="I34" s="4">
        <v>0</v>
      </c>
      <c r="J34" s="4">
        <f>H34+I34</f>
        <v>0</v>
      </c>
      <c r="K34" s="4">
        <f>H34-D34</f>
        <v>0</v>
      </c>
      <c r="L34" s="4">
        <f>I34-E34</f>
        <v>0</v>
      </c>
      <c r="M34" s="4">
        <f>J34-F34</f>
        <v>0</v>
      </c>
    </row>
    <row r="35" spans="2:13" ht="21.6" customHeight="1" x14ac:dyDescent="0.3">
      <c r="B35" s="125" t="s">
        <v>93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5.6" x14ac:dyDescent="0.3">
      <c r="B36" s="3"/>
    </row>
    <row r="37" spans="2:13" ht="15.75" customHeight="1" x14ac:dyDescent="0.3">
      <c r="B37" s="80" t="s">
        <v>83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2:13" ht="15.75" customHeight="1" x14ac:dyDescent="0.3">
      <c r="B38" s="108" t="s">
        <v>84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2:13" ht="24" customHeight="1" x14ac:dyDescent="0.3">
      <c r="B39" s="6" t="s">
        <v>3</v>
      </c>
      <c r="C39" s="114" t="s">
        <v>4</v>
      </c>
      <c r="D39" s="114"/>
      <c r="E39" s="114"/>
      <c r="F39" s="114" t="s">
        <v>5</v>
      </c>
      <c r="G39" s="114"/>
      <c r="H39" s="114"/>
      <c r="I39" s="114" t="s">
        <v>6</v>
      </c>
      <c r="J39" s="114"/>
      <c r="K39" s="114"/>
      <c r="L39" s="114" t="s">
        <v>7</v>
      </c>
      <c r="M39" s="114"/>
    </row>
    <row r="40" spans="2:13" ht="15.9" customHeight="1" x14ac:dyDescent="0.3">
      <c r="B40" s="7" t="s">
        <v>11</v>
      </c>
      <c r="C40" s="107" t="s">
        <v>17</v>
      </c>
      <c r="D40" s="107"/>
      <c r="E40" s="107"/>
      <c r="F40" s="114" t="s">
        <v>18</v>
      </c>
      <c r="G40" s="114"/>
      <c r="H40" s="114"/>
      <c r="I40" s="116">
        <v>0</v>
      </c>
      <c r="J40" s="117"/>
      <c r="K40" s="118"/>
      <c r="L40" s="114" t="s">
        <v>18</v>
      </c>
      <c r="M40" s="114"/>
    </row>
    <row r="41" spans="2:13" ht="15.9" customHeight="1" x14ac:dyDescent="0.3">
      <c r="B41" s="7" t="s">
        <v>13</v>
      </c>
      <c r="C41" s="107" t="s">
        <v>19</v>
      </c>
      <c r="D41" s="107"/>
      <c r="E41" s="107"/>
      <c r="F41" s="114" t="s">
        <v>13</v>
      </c>
      <c r="G41" s="114"/>
      <c r="H41" s="114"/>
      <c r="I41" s="114" t="s">
        <v>13</v>
      </c>
      <c r="J41" s="114"/>
      <c r="K41" s="114"/>
      <c r="L41" s="114" t="s">
        <v>13</v>
      </c>
      <c r="M41" s="114"/>
    </row>
    <row r="42" spans="2:13" ht="15.9" customHeight="1" x14ac:dyDescent="0.3">
      <c r="B42" s="7" t="s">
        <v>15</v>
      </c>
      <c r="C42" s="107" t="s">
        <v>20</v>
      </c>
      <c r="D42" s="107"/>
      <c r="E42" s="107"/>
      <c r="F42" s="114" t="s">
        <v>18</v>
      </c>
      <c r="G42" s="114"/>
      <c r="H42" s="114"/>
      <c r="I42" s="114" t="s">
        <v>13</v>
      </c>
      <c r="J42" s="114"/>
      <c r="K42" s="114"/>
      <c r="L42" s="114" t="s">
        <v>18</v>
      </c>
      <c r="M42" s="114"/>
    </row>
    <row r="43" spans="2:13" ht="15.9" customHeight="1" x14ac:dyDescent="0.3">
      <c r="B43" s="7" t="s">
        <v>16</v>
      </c>
      <c r="C43" s="107" t="s">
        <v>21</v>
      </c>
      <c r="D43" s="107"/>
      <c r="E43" s="107"/>
      <c r="F43" s="114" t="s">
        <v>18</v>
      </c>
      <c r="G43" s="114"/>
      <c r="H43" s="114"/>
      <c r="I43" s="116">
        <v>0</v>
      </c>
      <c r="J43" s="117"/>
      <c r="K43" s="118"/>
      <c r="L43" s="114" t="s">
        <v>18</v>
      </c>
      <c r="M43" s="114"/>
    </row>
    <row r="44" spans="2:13" ht="15.6" customHeight="1" x14ac:dyDescent="0.3">
      <c r="B44" s="119" t="s">
        <v>22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1"/>
    </row>
    <row r="45" spans="2:13" ht="15.9" customHeight="1" x14ac:dyDescent="0.3">
      <c r="B45" s="7" t="s">
        <v>23</v>
      </c>
      <c r="C45" s="107" t="s">
        <v>24</v>
      </c>
      <c r="D45" s="107"/>
      <c r="E45" s="107"/>
      <c r="F45" s="116">
        <v>12003759</v>
      </c>
      <c r="G45" s="117"/>
      <c r="H45" s="118"/>
      <c r="I45" s="116">
        <v>9300120.2200000007</v>
      </c>
      <c r="J45" s="117"/>
      <c r="K45" s="118"/>
      <c r="L45" s="116">
        <v>-2703638.78</v>
      </c>
      <c r="M45" s="118"/>
    </row>
    <row r="46" spans="2:13" ht="15.9" customHeight="1" x14ac:dyDescent="0.3">
      <c r="B46" s="7" t="s">
        <v>13</v>
      </c>
      <c r="C46" s="107" t="s">
        <v>19</v>
      </c>
      <c r="D46" s="107"/>
      <c r="E46" s="107"/>
      <c r="F46" s="114" t="s">
        <v>13</v>
      </c>
      <c r="G46" s="114"/>
      <c r="H46" s="114"/>
      <c r="I46" s="114" t="s">
        <v>13</v>
      </c>
      <c r="J46" s="114"/>
      <c r="K46" s="114"/>
      <c r="L46" s="114" t="s">
        <v>13</v>
      </c>
      <c r="M46" s="114"/>
    </row>
    <row r="47" spans="2:13" ht="15.9" customHeight="1" x14ac:dyDescent="0.3">
      <c r="B47" s="7" t="s">
        <v>25</v>
      </c>
      <c r="C47" s="107" t="s">
        <v>26</v>
      </c>
      <c r="D47" s="107"/>
      <c r="E47" s="107"/>
      <c r="F47" s="114" t="s">
        <v>13</v>
      </c>
      <c r="G47" s="114"/>
      <c r="H47" s="114"/>
      <c r="I47" s="114" t="s">
        <v>13</v>
      </c>
      <c r="J47" s="114"/>
      <c r="K47" s="114"/>
      <c r="L47" s="114" t="s">
        <v>13</v>
      </c>
      <c r="M47" s="114"/>
    </row>
    <row r="48" spans="2:13" ht="15.9" customHeight="1" x14ac:dyDescent="0.3">
      <c r="B48" s="7" t="s">
        <v>27</v>
      </c>
      <c r="C48" s="107" t="s">
        <v>28</v>
      </c>
      <c r="D48" s="107"/>
      <c r="E48" s="107"/>
      <c r="F48" s="114" t="s">
        <v>13</v>
      </c>
      <c r="G48" s="114"/>
      <c r="H48" s="114"/>
      <c r="I48" s="114" t="s">
        <v>13</v>
      </c>
      <c r="J48" s="114"/>
      <c r="K48" s="114"/>
      <c r="L48" s="114" t="s">
        <v>13</v>
      </c>
      <c r="M48" s="114"/>
    </row>
    <row r="49" spans="2:13" ht="15.9" customHeight="1" x14ac:dyDescent="0.3">
      <c r="B49" s="7" t="s">
        <v>29</v>
      </c>
      <c r="C49" s="107" t="s">
        <v>30</v>
      </c>
      <c r="D49" s="107"/>
      <c r="E49" s="107"/>
      <c r="F49" s="114" t="s">
        <v>13</v>
      </c>
      <c r="G49" s="114"/>
      <c r="H49" s="114"/>
      <c r="I49" s="114" t="s">
        <v>13</v>
      </c>
      <c r="J49" s="114"/>
      <c r="K49" s="114"/>
      <c r="L49" s="114" t="s">
        <v>13</v>
      </c>
      <c r="M49" s="114"/>
    </row>
    <row r="50" spans="2:13" ht="15.9" customHeight="1" x14ac:dyDescent="0.3">
      <c r="B50" s="7" t="s">
        <v>31</v>
      </c>
      <c r="C50" s="107" t="s">
        <v>32</v>
      </c>
      <c r="D50" s="107"/>
      <c r="E50" s="107"/>
      <c r="F50" s="116">
        <v>12003759</v>
      </c>
      <c r="G50" s="117"/>
      <c r="H50" s="118"/>
      <c r="I50" s="116">
        <v>9300120.2200000007</v>
      </c>
      <c r="J50" s="117"/>
      <c r="K50" s="118"/>
      <c r="L50" s="116">
        <v>-2703638.78</v>
      </c>
      <c r="M50" s="118"/>
    </row>
    <row r="51" spans="2:13" ht="19.2" customHeight="1" x14ac:dyDescent="0.3">
      <c r="B51" s="107" t="s">
        <v>33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2:13" ht="15.9" customHeight="1" x14ac:dyDescent="0.3">
      <c r="B52" s="7" t="s">
        <v>34</v>
      </c>
      <c r="C52" s="107" t="s">
        <v>35</v>
      </c>
      <c r="D52" s="107"/>
      <c r="E52" s="107"/>
      <c r="F52" s="114" t="s">
        <v>18</v>
      </c>
      <c r="G52" s="114"/>
      <c r="H52" s="114"/>
      <c r="I52" s="114" t="s">
        <v>13</v>
      </c>
      <c r="J52" s="114"/>
      <c r="K52" s="114"/>
      <c r="L52" s="114" t="s">
        <v>13</v>
      </c>
      <c r="M52" s="114"/>
    </row>
    <row r="53" spans="2:13" ht="15.9" customHeight="1" x14ac:dyDescent="0.3">
      <c r="B53" s="7" t="s">
        <v>13</v>
      </c>
      <c r="C53" s="107" t="s">
        <v>19</v>
      </c>
      <c r="D53" s="107"/>
      <c r="E53" s="107"/>
      <c r="F53" s="114" t="s">
        <v>13</v>
      </c>
      <c r="G53" s="114"/>
      <c r="H53" s="114"/>
      <c r="I53" s="114" t="s">
        <v>13</v>
      </c>
      <c r="J53" s="114"/>
      <c r="K53" s="114"/>
      <c r="L53" s="114" t="s">
        <v>13</v>
      </c>
      <c r="M53" s="114"/>
    </row>
    <row r="54" spans="2:13" ht="15.9" customHeight="1" x14ac:dyDescent="0.3">
      <c r="B54" s="7" t="s">
        <v>36</v>
      </c>
      <c r="C54" s="107" t="s">
        <v>20</v>
      </c>
      <c r="D54" s="107"/>
      <c r="E54" s="107"/>
      <c r="F54" s="114" t="s">
        <v>18</v>
      </c>
      <c r="G54" s="114"/>
      <c r="H54" s="114"/>
      <c r="I54" s="114" t="s">
        <v>13</v>
      </c>
      <c r="J54" s="114"/>
      <c r="K54" s="114"/>
      <c r="L54" s="114" t="s">
        <v>13</v>
      </c>
      <c r="M54" s="114"/>
    </row>
    <row r="55" spans="2:13" ht="15.9" customHeight="1" x14ac:dyDescent="0.3">
      <c r="B55" s="7" t="s">
        <v>37</v>
      </c>
      <c r="C55" s="107" t="s">
        <v>21</v>
      </c>
      <c r="D55" s="107"/>
      <c r="E55" s="107"/>
      <c r="F55" s="114" t="s">
        <v>18</v>
      </c>
      <c r="G55" s="114"/>
      <c r="H55" s="114"/>
      <c r="I55" s="115">
        <v>0</v>
      </c>
      <c r="J55" s="114"/>
      <c r="K55" s="114"/>
      <c r="L55" s="114" t="s">
        <v>13</v>
      </c>
      <c r="M55" s="114"/>
    </row>
    <row r="56" spans="2:13" ht="13.95" customHeight="1" x14ac:dyDescent="0.3">
      <c r="B56" s="107" t="s">
        <v>38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2:13" ht="36" customHeight="1" x14ac:dyDescent="0.3">
      <c r="B57" s="49"/>
      <c r="C57" s="148" t="s">
        <v>129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9"/>
    </row>
    <row r="58" spans="2:13" ht="16.2" customHeight="1" x14ac:dyDescent="0.3">
      <c r="B58" s="80" t="s">
        <v>39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2:13" ht="15" customHeight="1" x14ac:dyDescent="0.3">
      <c r="B59" s="108" t="s">
        <v>87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2:13" ht="22.2" customHeight="1" x14ac:dyDescent="0.25">
      <c r="B60" s="109" t="s">
        <v>3</v>
      </c>
      <c r="C60" s="109" t="s">
        <v>4</v>
      </c>
      <c r="D60" s="111" t="s">
        <v>40</v>
      </c>
      <c r="E60" s="112"/>
      <c r="F60" s="113"/>
      <c r="G60" s="111" t="s">
        <v>6</v>
      </c>
      <c r="H60" s="112"/>
      <c r="I60" s="113"/>
      <c r="J60" s="111" t="s">
        <v>7</v>
      </c>
      <c r="K60" s="112"/>
      <c r="L60" s="113"/>
    </row>
    <row r="61" spans="2:13" x14ac:dyDescent="0.25">
      <c r="B61" s="110"/>
      <c r="C61" s="110"/>
      <c r="D61" s="8" t="s">
        <v>8</v>
      </c>
      <c r="E61" s="8" t="s">
        <v>9</v>
      </c>
      <c r="F61" s="8" t="s">
        <v>10</v>
      </c>
      <c r="G61" s="8" t="s">
        <v>8</v>
      </c>
      <c r="H61" s="8" t="s">
        <v>9</v>
      </c>
      <c r="I61" s="8" t="s">
        <v>10</v>
      </c>
      <c r="J61" s="8" t="s">
        <v>8</v>
      </c>
      <c r="K61" s="8" t="s">
        <v>9</v>
      </c>
      <c r="L61" s="8" t="s">
        <v>10</v>
      </c>
    </row>
    <row r="62" spans="2:13" ht="15.6" hidden="1" x14ac:dyDescent="0.3">
      <c r="B62" s="9"/>
      <c r="C62" s="5" t="s">
        <v>90</v>
      </c>
      <c r="D62" s="4"/>
      <c r="E62" s="4"/>
      <c r="F62" s="4"/>
      <c r="G62" s="4"/>
      <c r="H62" s="4"/>
      <c r="I62" s="4"/>
      <c r="J62" s="4"/>
      <c r="K62" s="4"/>
      <c r="L62" s="4"/>
    </row>
    <row r="63" spans="2:13" ht="15.6" hidden="1" x14ac:dyDescent="0.3">
      <c r="B63" s="98" t="s">
        <v>14</v>
      </c>
      <c r="C63" s="99"/>
      <c r="D63" s="99"/>
      <c r="E63" s="99"/>
      <c r="F63" s="99"/>
      <c r="G63" s="99"/>
      <c r="H63" s="99"/>
      <c r="I63" s="99"/>
      <c r="J63" s="99"/>
      <c r="K63" s="99"/>
      <c r="L63" s="100"/>
    </row>
    <row r="64" spans="2:13" ht="15.75" hidden="1" customHeight="1" x14ac:dyDescent="0.3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15.6" hidden="1" x14ac:dyDescent="0.3">
      <c r="B65" s="98" t="s">
        <v>14</v>
      </c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2:12" ht="15.6" hidden="1" x14ac:dyDescent="0.3">
      <c r="B66" s="9"/>
      <c r="C66" s="5"/>
      <c r="D66" s="4"/>
      <c r="E66" s="4"/>
      <c r="F66" s="4">
        <f>D66+E66</f>
        <v>0</v>
      </c>
      <c r="G66" s="4"/>
      <c r="H66" s="4"/>
      <c r="I66" s="4">
        <f>G66+H66</f>
        <v>0</v>
      </c>
      <c r="J66" s="4">
        <f>G66-D66</f>
        <v>0</v>
      </c>
      <c r="K66" s="4">
        <f>H66-E66</f>
        <v>0</v>
      </c>
      <c r="L66" s="4">
        <f>J66+K66</f>
        <v>0</v>
      </c>
    </row>
    <row r="67" spans="2:12" ht="15.6" hidden="1" x14ac:dyDescent="0.3">
      <c r="B67" s="98" t="s">
        <v>14</v>
      </c>
      <c r="C67" s="99"/>
      <c r="D67" s="99"/>
      <c r="E67" s="99"/>
      <c r="F67" s="99"/>
      <c r="G67" s="99"/>
      <c r="H67" s="99"/>
      <c r="I67" s="99"/>
      <c r="J67" s="99"/>
      <c r="K67" s="99"/>
      <c r="L67" s="100"/>
    </row>
    <row r="68" spans="2:12" ht="15.75" hidden="1" customHeight="1" x14ac:dyDescent="0.3">
      <c r="B68" s="9"/>
      <c r="C68" s="5"/>
      <c r="D68" s="4"/>
      <c r="E68" s="4"/>
      <c r="F68" s="4">
        <f>D68+E68</f>
        <v>0</v>
      </c>
      <c r="G68" s="4"/>
      <c r="H68" s="4"/>
      <c r="I68" s="4">
        <f>G68+H68</f>
        <v>0</v>
      </c>
      <c r="J68" s="4">
        <f>G68-D68</f>
        <v>0</v>
      </c>
      <c r="K68" s="4">
        <f>H68-E68</f>
        <v>0</v>
      </c>
      <c r="L68" s="4">
        <f>J68+K68</f>
        <v>0</v>
      </c>
    </row>
    <row r="69" spans="2:12" ht="21.6" hidden="1" customHeight="1" x14ac:dyDescent="0.3">
      <c r="B69" s="98" t="s">
        <v>14</v>
      </c>
      <c r="C69" s="99"/>
      <c r="D69" s="99"/>
      <c r="E69" s="99"/>
      <c r="F69" s="99"/>
      <c r="G69" s="99"/>
      <c r="H69" s="99"/>
      <c r="I69" s="99"/>
      <c r="J69" s="99"/>
      <c r="K69" s="99"/>
      <c r="L69" s="100"/>
    </row>
    <row r="70" spans="2:12" ht="22.2" customHeight="1" x14ac:dyDescent="0.3">
      <c r="B70" s="7" t="s">
        <v>57</v>
      </c>
      <c r="C70" s="25" t="s">
        <v>91</v>
      </c>
      <c r="D70" s="7"/>
      <c r="E70" s="7"/>
      <c r="F70" s="7"/>
      <c r="G70" s="7"/>
      <c r="H70" s="7"/>
      <c r="I70" s="7"/>
      <c r="J70" s="7"/>
      <c r="K70" s="7"/>
      <c r="L70" s="7"/>
    </row>
    <row r="71" spans="2:12" ht="37.5" customHeight="1" x14ac:dyDescent="0.25">
      <c r="B71" s="57">
        <v>1</v>
      </c>
      <c r="C71" s="33" t="s">
        <v>109</v>
      </c>
      <c r="D71" s="48">
        <v>0</v>
      </c>
      <c r="E71" s="52">
        <v>2965117</v>
      </c>
      <c r="F71" s="52">
        <v>2965117</v>
      </c>
      <c r="G71" s="48">
        <v>0</v>
      </c>
      <c r="H71" s="52">
        <v>1125805.82</v>
      </c>
      <c r="I71" s="52">
        <v>1125805.82</v>
      </c>
      <c r="J71" s="52">
        <v>0</v>
      </c>
      <c r="K71" s="54">
        <v>-1839311.18</v>
      </c>
      <c r="L71" s="54">
        <v>-1839311.18</v>
      </c>
    </row>
    <row r="72" spans="2:12" ht="38.25" customHeight="1" x14ac:dyDescent="0.25">
      <c r="B72" s="57">
        <v>2</v>
      </c>
      <c r="C72" s="33" t="s">
        <v>110</v>
      </c>
      <c r="D72" s="48">
        <v>0</v>
      </c>
      <c r="E72" s="52">
        <v>5405491</v>
      </c>
      <c r="F72" s="52">
        <v>5405491</v>
      </c>
      <c r="G72" s="48">
        <v>0</v>
      </c>
      <c r="H72" s="52">
        <v>5000022.2699999996</v>
      </c>
      <c r="I72" s="52">
        <v>5000022.2699999996</v>
      </c>
      <c r="J72" s="52">
        <v>0</v>
      </c>
      <c r="K72" s="54">
        <v>-405468.73</v>
      </c>
      <c r="L72" s="54">
        <v>-405468.73</v>
      </c>
    </row>
    <row r="73" spans="2:12" ht="38.25" customHeight="1" x14ac:dyDescent="0.25">
      <c r="B73" s="57">
        <v>3</v>
      </c>
      <c r="C73" s="33" t="s">
        <v>111</v>
      </c>
      <c r="D73" s="48">
        <v>0</v>
      </c>
      <c r="E73" s="52">
        <v>2882451</v>
      </c>
      <c r="F73" s="52">
        <v>2882451</v>
      </c>
      <c r="G73" s="48">
        <v>0</v>
      </c>
      <c r="H73" s="52">
        <v>2746367.67</v>
      </c>
      <c r="I73" s="52">
        <v>2746367.67</v>
      </c>
      <c r="J73" s="52">
        <v>0</v>
      </c>
      <c r="K73" s="54">
        <v>-136083.32999999999</v>
      </c>
      <c r="L73" s="54">
        <v>-136083.32999999999</v>
      </c>
    </row>
    <row r="74" spans="2:12" ht="36.75" customHeight="1" x14ac:dyDescent="0.25">
      <c r="B74" s="57">
        <v>4</v>
      </c>
      <c r="C74" s="33" t="s">
        <v>112</v>
      </c>
      <c r="D74" s="48">
        <v>0</v>
      </c>
      <c r="E74" s="52">
        <v>750700</v>
      </c>
      <c r="F74" s="52">
        <v>750700</v>
      </c>
      <c r="G74" s="48">
        <v>0</v>
      </c>
      <c r="H74" s="52">
        <v>427924.46</v>
      </c>
      <c r="I74" s="52">
        <v>427924.46</v>
      </c>
      <c r="J74" s="48">
        <v>0</v>
      </c>
      <c r="K74" s="65">
        <v>-322775.53999999998</v>
      </c>
      <c r="L74" s="66">
        <f>J74+K74</f>
        <v>-322775.53999999998</v>
      </c>
    </row>
    <row r="75" spans="2:12" ht="15.6" hidden="1" x14ac:dyDescent="0.3">
      <c r="B75" s="98" t="s">
        <v>14</v>
      </c>
      <c r="C75" s="99"/>
      <c r="D75" s="99"/>
      <c r="E75" s="99"/>
      <c r="F75" s="99"/>
      <c r="G75" s="99"/>
      <c r="H75" s="99"/>
      <c r="I75" s="99"/>
      <c r="J75" s="99"/>
      <c r="K75" s="99"/>
      <c r="L75" s="103"/>
    </row>
    <row r="76" spans="2:12" ht="16.5" customHeight="1" x14ac:dyDescent="0.3">
      <c r="B76" s="101" t="s">
        <v>14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3"/>
    </row>
    <row r="77" spans="2:12" ht="15.75" customHeight="1" x14ac:dyDescent="0.25">
      <c r="B77" s="150" t="s">
        <v>132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</row>
    <row r="78" spans="2:12" ht="31.5" customHeight="1" x14ac:dyDescent="0.2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</row>
    <row r="79" spans="2:12" ht="44.25" customHeight="1" x14ac:dyDescent="0.3">
      <c r="B79" s="104" t="s">
        <v>14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2:12" ht="20.399999999999999" customHeight="1" x14ac:dyDescent="0.3">
      <c r="B80" s="20" t="s">
        <v>66</v>
      </c>
      <c r="C80" s="32" t="s">
        <v>92</v>
      </c>
      <c r="D80" s="20" t="s">
        <v>13</v>
      </c>
      <c r="E80" s="20" t="s">
        <v>13</v>
      </c>
      <c r="F80" s="20" t="s">
        <v>13</v>
      </c>
      <c r="G80" s="20" t="s">
        <v>13</v>
      </c>
      <c r="H80" s="20" t="s">
        <v>13</v>
      </c>
      <c r="I80" s="20" t="s">
        <v>13</v>
      </c>
      <c r="J80" s="4" t="s">
        <v>13</v>
      </c>
      <c r="K80" s="4" t="s">
        <v>13</v>
      </c>
      <c r="L80" s="4" t="s">
        <v>13</v>
      </c>
    </row>
    <row r="81" spans="2:12" ht="20.399999999999999" customHeight="1" x14ac:dyDescent="0.3">
      <c r="B81" s="7">
        <v>1</v>
      </c>
      <c r="C81" s="61" t="s">
        <v>104</v>
      </c>
      <c r="D81" s="59">
        <v>0</v>
      </c>
      <c r="E81" s="20">
        <v>2</v>
      </c>
      <c r="F81" s="20">
        <v>2</v>
      </c>
      <c r="G81" s="20">
        <v>0</v>
      </c>
      <c r="H81" s="20">
        <v>2</v>
      </c>
      <c r="I81" s="20">
        <v>2</v>
      </c>
      <c r="J81" s="4">
        <v>0</v>
      </c>
      <c r="K81" s="4">
        <v>0</v>
      </c>
      <c r="L81" s="4">
        <v>0</v>
      </c>
    </row>
    <row r="82" spans="2:12" ht="30.75" customHeight="1" x14ac:dyDescent="0.3">
      <c r="B82" s="7">
        <v>2</v>
      </c>
      <c r="C82" s="60" t="s">
        <v>118</v>
      </c>
      <c r="D82" s="59">
        <v>0</v>
      </c>
      <c r="E82" s="20">
        <v>1</v>
      </c>
      <c r="F82" s="20">
        <v>1</v>
      </c>
      <c r="G82" s="20">
        <v>0</v>
      </c>
      <c r="H82" s="20">
        <v>1</v>
      </c>
      <c r="I82" s="20">
        <v>1</v>
      </c>
      <c r="J82" s="4">
        <v>0</v>
      </c>
      <c r="K82" s="4">
        <v>0</v>
      </c>
      <c r="L82" s="4">
        <v>0</v>
      </c>
    </row>
    <row r="83" spans="2:12" ht="30.75" customHeight="1" x14ac:dyDescent="0.3">
      <c r="B83" s="7">
        <v>3</v>
      </c>
      <c r="C83" s="60" t="s">
        <v>119</v>
      </c>
      <c r="D83" s="59">
        <v>0</v>
      </c>
      <c r="E83" s="20">
        <v>1</v>
      </c>
      <c r="F83" s="20">
        <v>1</v>
      </c>
      <c r="G83" s="20">
        <v>0</v>
      </c>
      <c r="H83" s="20">
        <v>1</v>
      </c>
      <c r="I83" s="20">
        <v>1</v>
      </c>
      <c r="J83" s="4">
        <v>0</v>
      </c>
      <c r="K83" s="4">
        <v>0</v>
      </c>
      <c r="L83" s="4">
        <v>0</v>
      </c>
    </row>
    <row r="84" spans="2:12" ht="34.5" customHeight="1" x14ac:dyDescent="0.3">
      <c r="B84" s="58">
        <v>4</v>
      </c>
      <c r="C84" s="60" t="s">
        <v>120</v>
      </c>
      <c r="D84" s="50">
        <v>0</v>
      </c>
      <c r="E84" s="50">
        <v>1</v>
      </c>
      <c r="F84" s="50">
        <v>1</v>
      </c>
      <c r="G84" s="50">
        <v>0</v>
      </c>
      <c r="H84" s="50">
        <v>1</v>
      </c>
      <c r="I84" s="50">
        <v>1</v>
      </c>
      <c r="J84" s="50">
        <v>0</v>
      </c>
      <c r="K84" s="50">
        <v>0</v>
      </c>
      <c r="L84" s="50">
        <v>0</v>
      </c>
    </row>
    <row r="85" spans="2:12" ht="15.6" hidden="1" x14ac:dyDescent="0.3">
      <c r="B85" s="29"/>
      <c r="C85" s="28"/>
      <c r="D85" s="29"/>
      <c r="E85" s="29"/>
      <c r="F85" s="29">
        <f>D85+E85</f>
        <v>0</v>
      </c>
      <c r="G85" s="29"/>
      <c r="H85" s="29"/>
      <c r="I85" s="29">
        <f>G85+H85</f>
        <v>0</v>
      </c>
      <c r="J85" s="29">
        <f t="shared" ref="J85:K87" si="0">G85-D85</f>
        <v>0</v>
      </c>
      <c r="K85" s="29">
        <f t="shared" si="0"/>
        <v>0</v>
      </c>
      <c r="L85" s="4">
        <f>J85+K85</f>
        <v>0</v>
      </c>
    </row>
    <row r="86" spans="2:12" ht="15.6" hidden="1" x14ac:dyDescent="0.3">
      <c r="B86" s="4"/>
      <c r="C86" s="5"/>
      <c r="D86" s="4"/>
      <c r="E86" s="4"/>
      <c r="F86" s="4">
        <f>D86+E86</f>
        <v>0</v>
      </c>
      <c r="G86" s="4"/>
      <c r="H86" s="4"/>
      <c r="I86" s="4">
        <f>G86+H86</f>
        <v>0</v>
      </c>
      <c r="J86" s="4">
        <f t="shared" si="0"/>
        <v>0</v>
      </c>
      <c r="K86" s="4">
        <f t="shared" si="0"/>
        <v>0</v>
      </c>
      <c r="L86" s="4">
        <f>J86+K86</f>
        <v>0</v>
      </c>
    </row>
    <row r="87" spans="2:12" ht="15.6" hidden="1" x14ac:dyDescent="0.3">
      <c r="B87" s="4"/>
      <c r="C87" s="5"/>
      <c r="D87" s="4"/>
      <c r="E87" s="4"/>
      <c r="F87" s="4">
        <f>D87+E87</f>
        <v>0</v>
      </c>
      <c r="G87" s="4"/>
      <c r="H87" s="4"/>
      <c r="I87" s="4">
        <f>G87+H87</f>
        <v>0</v>
      </c>
      <c r="J87" s="4">
        <f t="shared" si="0"/>
        <v>0</v>
      </c>
      <c r="K87" s="4">
        <f t="shared" si="0"/>
        <v>0</v>
      </c>
      <c r="L87" s="4">
        <f>J87+K87</f>
        <v>0</v>
      </c>
    </row>
    <row r="88" spans="2:12" ht="15.6" x14ac:dyDescent="0.3">
      <c r="B88" s="98" t="s">
        <v>14</v>
      </c>
      <c r="C88" s="99"/>
      <c r="D88" s="99"/>
      <c r="E88" s="99"/>
      <c r="F88" s="99"/>
      <c r="G88" s="99"/>
      <c r="H88" s="99"/>
      <c r="I88" s="99"/>
      <c r="J88" s="99"/>
      <c r="K88" s="99"/>
      <c r="L88" s="100"/>
    </row>
    <row r="89" spans="2:12" ht="15.6" x14ac:dyDescent="0.3">
      <c r="B89" s="4">
        <v>3</v>
      </c>
      <c r="C89" s="27" t="s">
        <v>42</v>
      </c>
      <c r="D89" s="4" t="s">
        <v>13</v>
      </c>
      <c r="E89" s="4" t="s">
        <v>13</v>
      </c>
      <c r="F89" s="4" t="s">
        <v>13</v>
      </c>
      <c r="G89" s="4" t="s">
        <v>13</v>
      </c>
      <c r="H89" s="4" t="s">
        <v>13</v>
      </c>
      <c r="I89" s="4" t="s">
        <v>13</v>
      </c>
      <c r="J89" s="4" t="s">
        <v>13</v>
      </c>
      <c r="K89" s="4" t="s">
        <v>13</v>
      </c>
      <c r="L89" s="4" t="s">
        <v>13</v>
      </c>
    </row>
    <row r="90" spans="2:12" ht="35.25" customHeight="1" x14ac:dyDescent="0.3">
      <c r="B90" s="20">
        <v>1</v>
      </c>
      <c r="C90" s="62" t="s">
        <v>121</v>
      </c>
      <c r="D90" s="48">
        <v>0</v>
      </c>
      <c r="E90" s="52">
        <v>2965117</v>
      </c>
      <c r="F90" s="52">
        <v>2965117</v>
      </c>
      <c r="G90" s="48">
        <v>0</v>
      </c>
      <c r="H90" s="52">
        <v>1125805.82</v>
      </c>
      <c r="I90" s="52">
        <v>1125805.82</v>
      </c>
      <c r="J90" s="48">
        <v>0</v>
      </c>
      <c r="K90" s="54">
        <v>-1839311.18</v>
      </c>
      <c r="L90" s="54">
        <v>-1839311.18</v>
      </c>
    </row>
    <row r="91" spans="2:12" ht="39" customHeight="1" x14ac:dyDescent="0.3">
      <c r="B91" s="20">
        <v>2</v>
      </c>
      <c r="C91" s="62" t="s">
        <v>122</v>
      </c>
      <c r="D91" s="48">
        <v>0</v>
      </c>
      <c r="E91" s="52">
        <v>5405491</v>
      </c>
      <c r="F91" s="52">
        <v>5405491</v>
      </c>
      <c r="G91" s="48">
        <v>0</v>
      </c>
      <c r="H91" s="52">
        <v>5000022.2699999996</v>
      </c>
      <c r="I91" s="52">
        <v>5000022.2699999996</v>
      </c>
      <c r="J91" s="48">
        <v>0</v>
      </c>
      <c r="K91" s="54">
        <v>-405468.73</v>
      </c>
      <c r="L91" s="54">
        <v>-405468.73</v>
      </c>
    </row>
    <row r="92" spans="2:12" ht="34.5" customHeight="1" x14ac:dyDescent="0.3">
      <c r="B92" s="20">
        <v>3</v>
      </c>
      <c r="C92" s="62" t="s">
        <v>123</v>
      </c>
      <c r="D92" s="48">
        <v>0</v>
      </c>
      <c r="E92" s="52">
        <v>2882451</v>
      </c>
      <c r="F92" s="52">
        <v>2882451</v>
      </c>
      <c r="G92" s="48">
        <v>0</v>
      </c>
      <c r="H92" s="52">
        <v>2746367.67</v>
      </c>
      <c r="I92" s="52">
        <v>2746367.67</v>
      </c>
      <c r="J92" s="48">
        <v>0</v>
      </c>
      <c r="K92" s="54">
        <v>-136083.32999999999</v>
      </c>
      <c r="L92" s="54">
        <v>-136083.32999999999</v>
      </c>
    </row>
    <row r="93" spans="2:12" ht="39" customHeight="1" x14ac:dyDescent="0.3">
      <c r="B93" s="20">
        <v>4</v>
      </c>
      <c r="C93" s="31" t="s">
        <v>124</v>
      </c>
      <c r="D93" s="48">
        <v>0</v>
      </c>
      <c r="E93" s="52">
        <v>750700</v>
      </c>
      <c r="F93" s="52">
        <v>750700</v>
      </c>
      <c r="G93" s="48">
        <v>0</v>
      </c>
      <c r="H93" s="52">
        <v>427924.46</v>
      </c>
      <c r="I93" s="52">
        <v>427924.46</v>
      </c>
      <c r="J93" s="48">
        <v>0</v>
      </c>
      <c r="K93" s="65">
        <v>-322775.53999999998</v>
      </c>
      <c r="L93" s="48">
        <f>J93+K93</f>
        <v>-322775.53999999998</v>
      </c>
    </row>
    <row r="94" spans="2:12" ht="16.2" customHeight="1" x14ac:dyDescent="0.3">
      <c r="B94" s="101" t="s">
        <v>14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3"/>
    </row>
    <row r="95" spans="2:12" ht="21.75" customHeight="1" x14ac:dyDescent="0.3">
      <c r="B95" s="35">
        <v>4</v>
      </c>
      <c r="C95" s="43" t="s">
        <v>94</v>
      </c>
      <c r="D95" s="7"/>
      <c r="E95" s="7"/>
      <c r="F95" s="7"/>
      <c r="G95" s="7"/>
      <c r="H95" s="7"/>
      <c r="I95" s="7"/>
      <c r="J95" s="7"/>
      <c r="K95" s="7"/>
      <c r="L95" s="7"/>
    </row>
    <row r="96" spans="2:12" ht="31.5" customHeight="1" x14ac:dyDescent="0.3">
      <c r="B96" s="35">
        <v>1</v>
      </c>
      <c r="C96" s="63" t="s">
        <v>125</v>
      </c>
      <c r="D96" s="50">
        <v>0</v>
      </c>
      <c r="E96" s="50">
        <v>100</v>
      </c>
      <c r="F96" s="50">
        <v>100</v>
      </c>
      <c r="G96" s="50">
        <v>0</v>
      </c>
      <c r="H96" s="50">
        <v>38</v>
      </c>
      <c r="I96" s="50">
        <v>38</v>
      </c>
      <c r="J96" s="50">
        <v>0</v>
      </c>
      <c r="K96" s="50">
        <v>-62</v>
      </c>
      <c r="L96" s="50">
        <v>-62</v>
      </c>
    </row>
    <row r="97" spans="2:14" ht="36" customHeight="1" x14ac:dyDescent="0.3">
      <c r="B97" s="35">
        <v>2</v>
      </c>
      <c r="C97" s="63" t="s">
        <v>126</v>
      </c>
      <c r="D97" s="50">
        <v>0</v>
      </c>
      <c r="E97" s="50">
        <v>100</v>
      </c>
      <c r="F97" s="50">
        <v>100</v>
      </c>
      <c r="G97" s="50">
        <v>0</v>
      </c>
      <c r="H97" s="50">
        <v>92</v>
      </c>
      <c r="I97" s="50">
        <v>92</v>
      </c>
      <c r="J97" s="50">
        <v>0</v>
      </c>
      <c r="K97" s="50">
        <v>-8</v>
      </c>
      <c r="L97" s="50">
        <v>-8</v>
      </c>
    </row>
    <row r="98" spans="2:14" ht="36.75" customHeight="1" x14ac:dyDescent="0.3">
      <c r="B98" s="35">
        <v>3</v>
      </c>
      <c r="C98" s="63" t="s">
        <v>127</v>
      </c>
      <c r="D98" s="50">
        <v>0</v>
      </c>
      <c r="E98" s="50">
        <v>100</v>
      </c>
      <c r="F98" s="50">
        <v>100</v>
      </c>
      <c r="G98" s="50">
        <v>0</v>
      </c>
      <c r="H98" s="50">
        <v>95</v>
      </c>
      <c r="I98" s="50">
        <v>95</v>
      </c>
      <c r="J98" s="50">
        <v>0</v>
      </c>
      <c r="K98" s="50">
        <v>-5</v>
      </c>
      <c r="L98" s="50">
        <v>-5</v>
      </c>
    </row>
    <row r="99" spans="2:14" ht="36" customHeight="1" x14ac:dyDescent="0.3">
      <c r="B99" s="35">
        <v>4</v>
      </c>
      <c r="C99" s="63" t="s">
        <v>128</v>
      </c>
      <c r="D99" s="50">
        <v>0</v>
      </c>
      <c r="E99" s="50">
        <v>30</v>
      </c>
      <c r="F99" s="50">
        <v>30</v>
      </c>
      <c r="G99" s="50">
        <v>0</v>
      </c>
      <c r="H99" s="50">
        <v>57</v>
      </c>
      <c r="I99" s="50">
        <v>57</v>
      </c>
      <c r="J99" s="50">
        <v>0</v>
      </c>
      <c r="K99" s="50">
        <v>-43</v>
      </c>
      <c r="L99" s="50">
        <v>-43</v>
      </c>
    </row>
    <row r="100" spans="2:14" ht="31.95" customHeight="1" x14ac:dyDescent="0.3">
      <c r="B100" s="41"/>
      <c r="C100" s="42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2:14" x14ac:dyDescent="0.25">
      <c r="B101" s="2"/>
    </row>
    <row r="102" spans="2:14" ht="15" customHeight="1" x14ac:dyDescent="0.3">
      <c r="B102" s="80" t="s">
        <v>43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2:14" ht="15.6" x14ac:dyDescent="0.3">
      <c r="B103" s="3"/>
    </row>
    <row r="104" spans="2:14" ht="15.75" customHeight="1" x14ac:dyDescent="0.3">
      <c r="B104" s="91" t="s">
        <v>3</v>
      </c>
      <c r="C104" s="86" t="s">
        <v>4</v>
      </c>
      <c r="D104" s="95" t="s">
        <v>100</v>
      </c>
      <c r="E104" s="96"/>
      <c r="F104" s="97"/>
      <c r="G104" s="95" t="s">
        <v>101</v>
      </c>
      <c r="H104" s="96"/>
      <c r="I104" s="97"/>
      <c r="J104" s="95" t="s">
        <v>44</v>
      </c>
      <c r="K104" s="96"/>
      <c r="L104" s="97"/>
    </row>
    <row r="105" spans="2:14" ht="15.75" customHeight="1" x14ac:dyDescent="0.3">
      <c r="B105" s="92"/>
      <c r="C105" s="94"/>
      <c r="D105" s="88"/>
      <c r="E105" s="89"/>
      <c r="F105" s="90"/>
      <c r="G105" s="88"/>
      <c r="H105" s="89"/>
      <c r="I105" s="90"/>
      <c r="J105" s="88" t="s">
        <v>45</v>
      </c>
      <c r="K105" s="89"/>
      <c r="L105" s="90"/>
    </row>
    <row r="106" spans="2:14" ht="31.2" x14ac:dyDescent="0.3">
      <c r="B106" s="93"/>
      <c r="C106" s="87"/>
      <c r="D106" s="4" t="s">
        <v>8</v>
      </c>
      <c r="E106" s="4" t="s">
        <v>9</v>
      </c>
      <c r="F106" s="4" t="s">
        <v>10</v>
      </c>
      <c r="G106" s="4" t="s">
        <v>8</v>
      </c>
      <c r="H106" s="4" t="s">
        <v>9</v>
      </c>
      <c r="I106" s="4" t="s">
        <v>10</v>
      </c>
      <c r="J106" s="4" t="s">
        <v>8</v>
      </c>
      <c r="K106" s="4" t="s">
        <v>9</v>
      </c>
      <c r="L106" s="4" t="s">
        <v>10</v>
      </c>
    </row>
    <row r="107" spans="2:14" ht="35.25" customHeight="1" x14ac:dyDescent="0.3">
      <c r="B107" s="4" t="s">
        <v>13</v>
      </c>
      <c r="C107" s="5" t="s">
        <v>12</v>
      </c>
      <c r="D107" s="50">
        <f>D110+D111</f>
        <v>0</v>
      </c>
      <c r="E107" s="48">
        <v>8303410.21</v>
      </c>
      <c r="F107" s="48">
        <f>D107+E107</f>
        <v>8303410.21</v>
      </c>
      <c r="G107" s="48">
        <v>0</v>
      </c>
      <c r="H107" s="52">
        <v>9300120.2200000007</v>
      </c>
      <c r="I107" s="48">
        <f>G107+H107</f>
        <v>9300120.2200000007</v>
      </c>
      <c r="J107" s="50">
        <v>0</v>
      </c>
      <c r="K107" s="50">
        <v>12</v>
      </c>
      <c r="L107" s="50">
        <v>12</v>
      </c>
    </row>
    <row r="108" spans="2:14" ht="35.25" customHeight="1" x14ac:dyDescent="0.3">
      <c r="B108" s="98" t="s">
        <v>88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100"/>
    </row>
    <row r="109" spans="2:14" ht="15.6" x14ac:dyDescent="0.3">
      <c r="B109" s="4" t="s">
        <v>13</v>
      </c>
      <c r="C109" s="5"/>
      <c r="D109" s="4" t="s">
        <v>13</v>
      </c>
      <c r="E109" s="4" t="s">
        <v>13</v>
      </c>
      <c r="F109" s="4" t="s">
        <v>13</v>
      </c>
      <c r="G109" s="4" t="s">
        <v>13</v>
      </c>
      <c r="H109" s="4" t="s">
        <v>13</v>
      </c>
      <c r="I109" s="4" t="s">
        <v>13</v>
      </c>
      <c r="J109" s="4" t="s">
        <v>13</v>
      </c>
      <c r="K109" s="4" t="s">
        <v>13</v>
      </c>
      <c r="L109" s="4" t="s">
        <v>13</v>
      </c>
    </row>
    <row r="110" spans="2:14" ht="31.95" customHeight="1" x14ac:dyDescent="0.3">
      <c r="B110" s="139" t="s">
        <v>134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1"/>
      <c r="N110" s="4"/>
    </row>
    <row r="111" spans="2:14" ht="13.5" customHeight="1" x14ac:dyDescent="0.25">
      <c r="B111" s="142"/>
      <c r="C111" s="143"/>
      <c r="D111" s="143"/>
      <c r="E111" s="143"/>
      <c r="F111" s="143"/>
      <c r="G111" s="143"/>
      <c r="H111" s="143"/>
      <c r="I111" s="143"/>
      <c r="J111" s="143"/>
      <c r="K111" s="143"/>
      <c r="L111" s="144"/>
    </row>
    <row r="112" spans="2:14" ht="30" customHeight="1" x14ac:dyDescent="0.3">
      <c r="B112" s="98" t="s">
        <v>88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100"/>
    </row>
    <row r="113" spans="2:12" ht="15.6" hidden="1" x14ac:dyDescent="0.3">
      <c r="B113" s="4"/>
      <c r="C113" s="2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73.95" hidden="1" customHeight="1" x14ac:dyDescent="0.3">
      <c r="B114" s="4"/>
      <c r="C114" s="5"/>
      <c r="D114" s="4"/>
      <c r="E114" s="4"/>
      <c r="F114" s="4"/>
      <c r="G114" s="4"/>
      <c r="H114" s="4"/>
      <c r="I114" s="4"/>
      <c r="J114" s="26"/>
      <c r="K114" s="4"/>
      <c r="L114" s="26"/>
    </row>
    <row r="115" spans="2:12" ht="15.6" hidden="1" x14ac:dyDescent="0.3">
      <c r="B115" s="4"/>
      <c r="C115" s="5"/>
      <c r="D115" s="4"/>
      <c r="E115" s="4"/>
      <c r="F115" s="4"/>
      <c r="G115" s="4"/>
      <c r="H115" s="4"/>
      <c r="I115" s="4"/>
      <c r="J115" s="26"/>
      <c r="K115" s="4"/>
      <c r="L115" s="26"/>
    </row>
    <row r="116" spans="2:12" ht="15.6" hidden="1" x14ac:dyDescent="0.3">
      <c r="B116" s="4"/>
      <c r="C116" s="5"/>
      <c r="D116" s="4"/>
      <c r="E116" s="4"/>
      <c r="F116" s="4">
        <f t="shared" ref="F116:F125" si="1">D116+E116</f>
        <v>0</v>
      </c>
      <c r="G116" s="4"/>
      <c r="H116" s="4"/>
      <c r="I116" s="4">
        <f t="shared" ref="I116:I125" si="2">G116+H116</f>
        <v>0</v>
      </c>
      <c r="J116" s="26" t="e">
        <f>G116/D116</f>
        <v>#DIV/0!</v>
      </c>
      <c r="K116" s="4"/>
      <c r="L116" s="26" t="e">
        <f>I116/F116</f>
        <v>#DIV/0!</v>
      </c>
    </row>
    <row r="117" spans="2:12" ht="15.6" hidden="1" x14ac:dyDescent="0.3">
      <c r="B117" s="4"/>
      <c r="C117" s="5"/>
      <c r="D117" s="4"/>
      <c r="E117" s="4"/>
      <c r="F117" s="4">
        <f t="shared" si="1"/>
        <v>0</v>
      </c>
      <c r="G117" s="4"/>
      <c r="H117" s="4"/>
      <c r="I117" s="4">
        <f t="shared" si="2"/>
        <v>0</v>
      </c>
      <c r="J117" s="26"/>
      <c r="K117" s="4"/>
      <c r="L117" s="26"/>
    </row>
    <row r="118" spans="2:12" ht="15.6" hidden="1" x14ac:dyDescent="0.3">
      <c r="B118" s="4"/>
      <c r="C118" s="5"/>
      <c r="D118" s="4"/>
      <c r="E118" s="4"/>
      <c r="F118" s="4">
        <f t="shared" si="1"/>
        <v>0</v>
      </c>
      <c r="G118" s="4"/>
      <c r="H118" s="4"/>
      <c r="I118" s="4">
        <f t="shared" si="2"/>
        <v>0</v>
      </c>
      <c r="J118" s="26" t="e">
        <f>G118/D118</f>
        <v>#DIV/0!</v>
      </c>
      <c r="K118" s="4"/>
      <c r="L118" s="26" t="e">
        <f>I118/F118</f>
        <v>#DIV/0!</v>
      </c>
    </row>
    <row r="119" spans="2:12" ht="15.6" x14ac:dyDescent="0.3">
      <c r="B119" s="24">
        <v>1</v>
      </c>
      <c r="C119" s="25" t="s">
        <v>91</v>
      </c>
      <c r="D119" s="4" t="s">
        <v>13</v>
      </c>
      <c r="E119" s="4" t="s">
        <v>13</v>
      </c>
      <c r="F119" s="4" t="s">
        <v>13</v>
      </c>
      <c r="G119" s="4"/>
      <c r="H119" s="4"/>
      <c r="I119" s="4" t="s">
        <v>13</v>
      </c>
      <c r="J119" s="4" t="s">
        <v>13</v>
      </c>
      <c r="K119" s="4" t="s">
        <v>13</v>
      </c>
      <c r="L119" s="4" t="s">
        <v>13</v>
      </c>
    </row>
    <row r="120" spans="2:12" ht="16.5" customHeight="1" x14ac:dyDescent="0.3">
      <c r="B120" s="4">
        <v>1</v>
      </c>
      <c r="C120" s="33"/>
      <c r="D120" s="4"/>
      <c r="E120" s="4"/>
      <c r="F120" s="4"/>
      <c r="G120" s="4"/>
      <c r="H120" s="4"/>
      <c r="I120" s="4"/>
      <c r="J120" s="26"/>
      <c r="K120" s="26"/>
      <c r="L120" s="26"/>
    </row>
    <row r="121" spans="2:12" ht="19.5" customHeight="1" x14ac:dyDescent="0.3">
      <c r="B121" s="24">
        <v>2</v>
      </c>
      <c r="C121" s="24" t="s">
        <v>41</v>
      </c>
      <c r="D121" s="4" t="s">
        <v>13</v>
      </c>
      <c r="E121" s="4" t="s">
        <v>13</v>
      </c>
      <c r="F121" s="4" t="s">
        <v>13</v>
      </c>
      <c r="G121" s="4" t="s">
        <v>13</v>
      </c>
      <c r="H121" s="4" t="s">
        <v>13</v>
      </c>
      <c r="I121" s="4" t="s">
        <v>13</v>
      </c>
      <c r="J121" s="26"/>
      <c r="K121" s="26"/>
      <c r="L121" s="4" t="s">
        <v>13</v>
      </c>
    </row>
    <row r="122" spans="2:12" ht="12.75" customHeight="1" x14ac:dyDescent="0.3">
      <c r="B122" s="21">
        <v>1</v>
      </c>
      <c r="C122" s="34"/>
      <c r="D122" s="4"/>
      <c r="E122" s="4"/>
      <c r="F122" s="4"/>
      <c r="G122" s="4"/>
      <c r="H122" s="39"/>
      <c r="I122" s="4"/>
      <c r="J122" s="26"/>
      <c r="K122" s="26"/>
      <c r="L122" s="26"/>
    </row>
    <row r="123" spans="2:12" ht="15.6" hidden="1" x14ac:dyDescent="0.3">
      <c r="B123" s="4"/>
      <c r="C123" s="5"/>
      <c r="D123" s="4"/>
      <c r="E123" s="4"/>
      <c r="F123" s="4">
        <f t="shared" si="1"/>
        <v>0</v>
      </c>
      <c r="G123" s="4"/>
      <c r="H123" s="4"/>
      <c r="I123" s="4">
        <f t="shared" si="2"/>
        <v>0</v>
      </c>
      <c r="J123" s="26" t="e">
        <f>D123/G123</f>
        <v>#DIV/0!</v>
      </c>
      <c r="K123" s="4"/>
      <c r="L123" s="26" t="e">
        <f>I123/F123</f>
        <v>#DIV/0!</v>
      </c>
    </row>
    <row r="124" spans="2:12" ht="15.6" hidden="1" x14ac:dyDescent="0.3">
      <c r="B124" s="4"/>
      <c r="C124" s="5"/>
      <c r="D124" s="4"/>
      <c r="E124" s="4"/>
      <c r="F124" s="4">
        <f t="shared" si="1"/>
        <v>0</v>
      </c>
      <c r="G124" s="4"/>
      <c r="H124" s="4"/>
      <c r="I124" s="4">
        <f t="shared" si="2"/>
        <v>0</v>
      </c>
      <c r="J124" s="26" t="e">
        <f>D124/G124</f>
        <v>#DIV/0!</v>
      </c>
      <c r="K124" s="4"/>
      <c r="L124" s="26"/>
    </row>
    <row r="125" spans="2:12" ht="15.6" hidden="1" x14ac:dyDescent="0.3">
      <c r="B125" s="4"/>
      <c r="C125" s="5"/>
      <c r="D125" s="4"/>
      <c r="E125" s="4"/>
      <c r="F125" s="4">
        <f t="shared" si="1"/>
        <v>0</v>
      </c>
      <c r="G125" s="4"/>
      <c r="H125" s="4"/>
      <c r="I125" s="4">
        <f t="shared" si="2"/>
        <v>0</v>
      </c>
      <c r="J125" s="26" t="e">
        <f>D125/G125</f>
        <v>#DIV/0!</v>
      </c>
      <c r="K125" s="4"/>
      <c r="L125" s="26" t="e">
        <f>I125/F125</f>
        <v>#DIV/0!</v>
      </c>
    </row>
    <row r="126" spans="2:12" ht="15.6" x14ac:dyDescent="0.3">
      <c r="B126" s="27">
        <v>3</v>
      </c>
      <c r="C126" s="24" t="s">
        <v>42</v>
      </c>
      <c r="D126" s="20" t="s">
        <v>13</v>
      </c>
      <c r="E126" s="20" t="s">
        <v>13</v>
      </c>
      <c r="F126" s="20" t="s">
        <v>13</v>
      </c>
      <c r="G126" s="20" t="s">
        <v>13</v>
      </c>
      <c r="H126" s="20" t="s">
        <v>13</v>
      </c>
      <c r="I126" s="20" t="s">
        <v>13</v>
      </c>
      <c r="J126" s="20" t="s">
        <v>13</v>
      </c>
      <c r="K126" s="20" t="s">
        <v>13</v>
      </c>
      <c r="L126" s="20" t="s">
        <v>13</v>
      </c>
    </row>
    <row r="127" spans="2:12" ht="16.5" customHeight="1" x14ac:dyDescent="0.3">
      <c r="B127" s="20">
        <v>1</v>
      </c>
      <c r="C127" s="31"/>
      <c r="D127" s="38"/>
      <c r="E127" s="38"/>
      <c r="F127" s="20"/>
      <c r="G127" s="38"/>
      <c r="H127" s="20"/>
      <c r="I127" s="20"/>
      <c r="J127" s="26"/>
      <c r="K127" s="26"/>
      <c r="L127" s="26"/>
    </row>
    <row r="128" spans="2:12" ht="19.95" customHeight="1" x14ac:dyDescent="0.3">
      <c r="B128" s="43">
        <v>4</v>
      </c>
      <c r="C128" s="43" t="s">
        <v>94</v>
      </c>
      <c r="D128" s="7"/>
      <c r="E128" s="7"/>
      <c r="F128" s="7"/>
      <c r="G128" s="7"/>
      <c r="H128" s="7"/>
      <c r="I128" s="38"/>
      <c r="J128" s="44"/>
      <c r="K128" s="45"/>
      <c r="L128" s="45"/>
    </row>
    <row r="129" spans="2:12" ht="17.25" customHeight="1" x14ac:dyDescent="0.3">
      <c r="B129" s="35"/>
      <c r="C129" s="36"/>
      <c r="D129" s="7"/>
      <c r="E129" s="7"/>
      <c r="F129" s="7"/>
      <c r="G129" s="7"/>
      <c r="H129" s="7"/>
      <c r="I129" s="7"/>
      <c r="J129" s="45"/>
      <c r="K129" s="45"/>
      <c r="L129" s="45"/>
    </row>
    <row r="130" spans="2:12" ht="15.75" customHeight="1" x14ac:dyDescent="0.3">
      <c r="B130" s="88" t="s">
        <v>89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90"/>
    </row>
    <row r="131" spans="2:12" ht="15.6" x14ac:dyDescent="0.3">
      <c r="B131" s="3"/>
    </row>
    <row r="132" spans="2:12" ht="19.5" customHeight="1" x14ac:dyDescent="0.3">
      <c r="B132" s="80" t="s">
        <v>46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ht="15.6" x14ac:dyDescent="0.3">
      <c r="B133" s="3"/>
    </row>
    <row r="134" spans="2:12" ht="119.25" customHeight="1" x14ac:dyDescent="0.3">
      <c r="B134" s="4" t="s">
        <v>47</v>
      </c>
      <c r="C134" s="4" t="s">
        <v>48</v>
      </c>
      <c r="D134" s="30" t="s">
        <v>49</v>
      </c>
      <c r="E134" s="4" t="s">
        <v>50</v>
      </c>
      <c r="F134" s="4" t="s">
        <v>51</v>
      </c>
      <c r="G134" s="4" t="s">
        <v>52</v>
      </c>
      <c r="H134" s="4" t="s">
        <v>53</v>
      </c>
      <c r="I134" s="4" t="s">
        <v>54</v>
      </c>
    </row>
    <row r="135" spans="2:12" ht="15.6" x14ac:dyDescent="0.3">
      <c r="B135" s="4">
        <v>1</v>
      </c>
      <c r="C135" s="4">
        <v>2</v>
      </c>
      <c r="D135" s="4">
        <v>3</v>
      </c>
      <c r="E135" s="4">
        <v>4</v>
      </c>
      <c r="F135" s="4">
        <v>5</v>
      </c>
      <c r="G135" s="4" t="s">
        <v>55</v>
      </c>
      <c r="H135" s="4">
        <v>7</v>
      </c>
      <c r="I135" s="4" t="s">
        <v>56</v>
      </c>
    </row>
    <row r="136" spans="2:12" ht="15.6" x14ac:dyDescent="0.3">
      <c r="B136" s="86" t="s">
        <v>57</v>
      </c>
      <c r="C136" s="10" t="s">
        <v>58</v>
      </c>
      <c r="D136" s="86" t="s">
        <v>59</v>
      </c>
      <c r="E136" s="84"/>
      <c r="F136" s="84"/>
      <c r="G136" s="84"/>
      <c r="H136" s="86" t="s">
        <v>59</v>
      </c>
      <c r="I136" s="86" t="s">
        <v>59</v>
      </c>
    </row>
    <row r="137" spans="2:12" ht="15.6" x14ac:dyDescent="0.3">
      <c r="B137" s="87"/>
      <c r="C137" s="11" t="s">
        <v>60</v>
      </c>
      <c r="D137" s="87"/>
      <c r="E137" s="85"/>
      <c r="F137" s="85"/>
      <c r="G137" s="85"/>
      <c r="H137" s="87"/>
      <c r="I137" s="87"/>
    </row>
    <row r="138" spans="2:12" ht="31.2" x14ac:dyDescent="0.3">
      <c r="B138" s="4"/>
      <c r="C138" s="5" t="s">
        <v>61</v>
      </c>
      <c r="D138" s="4" t="s">
        <v>59</v>
      </c>
      <c r="E138" s="5"/>
      <c r="F138" s="5"/>
      <c r="G138" s="5"/>
      <c r="H138" s="4" t="s">
        <v>59</v>
      </c>
      <c r="I138" s="4" t="s">
        <v>59</v>
      </c>
    </row>
    <row r="139" spans="2:12" ht="62.4" x14ac:dyDescent="0.3">
      <c r="B139" s="4"/>
      <c r="C139" s="5" t="s">
        <v>62</v>
      </c>
      <c r="D139" s="4" t="s">
        <v>59</v>
      </c>
      <c r="E139" s="5"/>
      <c r="F139" s="5"/>
      <c r="G139" s="5"/>
      <c r="H139" s="4" t="s">
        <v>59</v>
      </c>
      <c r="I139" s="4" t="s">
        <v>59</v>
      </c>
    </row>
    <row r="140" spans="2:12" ht="27.75" customHeight="1" x14ac:dyDescent="0.3">
      <c r="B140" s="4"/>
      <c r="C140" s="5" t="s">
        <v>63</v>
      </c>
      <c r="D140" s="4" t="s">
        <v>59</v>
      </c>
      <c r="E140" s="5"/>
      <c r="F140" s="5"/>
      <c r="G140" s="5"/>
      <c r="H140" s="4" t="s">
        <v>59</v>
      </c>
      <c r="I140" s="4" t="s">
        <v>59</v>
      </c>
    </row>
    <row r="141" spans="2:12" ht="15.6" x14ac:dyDescent="0.3">
      <c r="B141" s="4"/>
      <c r="C141" s="5" t="s">
        <v>64</v>
      </c>
      <c r="D141" s="4" t="s">
        <v>59</v>
      </c>
      <c r="E141" s="5"/>
      <c r="F141" s="5"/>
      <c r="G141" s="5"/>
      <c r="H141" s="4" t="s">
        <v>59</v>
      </c>
      <c r="I141" s="4" t="s">
        <v>59</v>
      </c>
    </row>
    <row r="142" spans="2:12" ht="15.75" customHeight="1" x14ac:dyDescent="0.3">
      <c r="B142" s="70" t="s">
        <v>65</v>
      </c>
      <c r="C142" s="71"/>
      <c r="D142" s="71"/>
      <c r="E142" s="71"/>
      <c r="F142" s="71"/>
      <c r="G142" s="71"/>
      <c r="H142" s="71"/>
      <c r="I142" s="72"/>
    </row>
    <row r="143" spans="2:12" ht="31.2" x14ac:dyDescent="0.3">
      <c r="B143" s="86" t="s">
        <v>66</v>
      </c>
      <c r="C143" s="10" t="s">
        <v>67</v>
      </c>
      <c r="D143" s="86" t="s">
        <v>59</v>
      </c>
      <c r="E143" s="84"/>
      <c r="F143" s="84"/>
      <c r="G143" s="84"/>
      <c r="H143" s="86" t="s">
        <v>59</v>
      </c>
      <c r="I143" s="86" t="s">
        <v>59</v>
      </c>
    </row>
    <row r="144" spans="2:12" ht="15.6" x14ac:dyDescent="0.3">
      <c r="B144" s="87"/>
      <c r="C144" s="11" t="s">
        <v>60</v>
      </c>
      <c r="D144" s="87"/>
      <c r="E144" s="85"/>
      <c r="F144" s="85"/>
      <c r="G144" s="85"/>
      <c r="H144" s="87"/>
      <c r="I144" s="87"/>
    </row>
    <row r="145" spans="2:12" ht="15.75" customHeight="1" x14ac:dyDescent="0.3">
      <c r="B145" s="70" t="s">
        <v>68</v>
      </c>
      <c r="C145" s="71"/>
      <c r="D145" s="71"/>
      <c r="E145" s="71"/>
      <c r="F145" s="71"/>
      <c r="G145" s="71"/>
      <c r="H145" s="71"/>
      <c r="I145" s="72"/>
    </row>
    <row r="146" spans="2:12" ht="15.75" customHeight="1" x14ac:dyDescent="0.3">
      <c r="B146" s="70" t="s">
        <v>69</v>
      </c>
      <c r="C146" s="71"/>
      <c r="D146" s="71"/>
      <c r="E146" s="71"/>
      <c r="F146" s="71"/>
      <c r="G146" s="71"/>
      <c r="H146" s="71"/>
      <c r="I146" s="72"/>
    </row>
    <row r="147" spans="2:12" ht="31.2" customHeight="1" x14ac:dyDescent="0.3">
      <c r="B147" s="12" t="s">
        <v>79</v>
      </c>
      <c r="C147" s="13" t="s">
        <v>70</v>
      </c>
      <c r="D147" s="5"/>
      <c r="E147" s="5"/>
      <c r="F147" s="5"/>
      <c r="G147" s="5"/>
      <c r="H147" s="5"/>
      <c r="I147" s="5"/>
    </row>
    <row r="148" spans="2:12" ht="30.75" customHeight="1" x14ac:dyDescent="0.35">
      <c r="B148" s="4"/>
      <c r="C148" s="14" t="s">
        <v>71</v>
      </c>
      <c r="D148" s="5"/>
      <c r="E148" s="5"/>
      <c r="F148" s="5"/>
      <c r="G148" s="5"/>
      <c r="H148" s="5"/>
      <c r="I148" s="5"/>
    </row>
    <row r="149" spans="2:12" ht="32.25" customHeight="1" x14ac:dyDescent="0.3">
      <c r="B149" s="73" t="s">
        <v>72</v>
      </c>
      <c r="C149" s="74"/>
      <c r="D149" s="74"/>
      <c r="E149" s="74"/>
      <c r="F149" s="74"/>
      <c r="G149" s="74"/>
      <c r="H149" s="74"/>
      <c r="I149" s="75"/>
    </row>
    <row r="150" spans="2:12" ht="31.2" x14ac:dyDescent="0.3">
      <c r="B150" s="4"/>
      <c r="C150" s="5" t="s">
        <v>73</v>
      </c>
      <c r="D150" s="5"/>
      <c r="E150" s="5"/>
      <c r="F150" s="5"/>
      <c r="G150" s="5"/>
      <c r="H150" s="5"/>
      <c r="I150" s="5"/>
    </row>
    <row r="151" spans="2:12" ht="33.75" customHeight="1" x14ac:dyDescent="0.3">
      <c r="B151" s="12" t="s">
        <v>80</v>
      </c>
      <c r="C151" s="13" t="s">
        <v>74</v>
      </c>
      <c r="D151" s="4" t="s">
        <v>59</v>
      </c>
      <c r="E151" s="4"/>
      <c r="F151" s="4"/>
      <c r="G151" s="4"/>
      <c r="H151" s="4" t="s">
        <v>59</v>
      </c>
      <c r="I151" s="4" t="s">
        <v>59</v>
      </c>
    </row>
    <row r="152" spans="2:12" ht="15.6" x14ac:dyDescent="0.3">
      <c r="B152" s="3"/>
    </row>
    <row r="153" spans="2:12" ht="20.25" customHeight="1" x14ac:dyDescent="0.3">
      <c r="B153" s="76" t="s">
        <v>130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</row>
    <row r="154" spans="2:12" ht="35.25" customHeight="1" x14ac:dyDescent="0.3">
      <c r="B154" s="79" t="s">
        <v>131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</row>
    <row r="155" spans="2:12" ht="25.5" customHeight="1" x14ac:dyDescent="0.3">
      <c r="B155" s="80" t="s">
        <v>75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 ht="45.75" customHeight="1" x14ac:dyDescent="0.3">
      <c r="B156" s="145" t="s">
        <v>135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51"/>
    </row>
    <row r="157" spans="2:12" ht="9" customHeight="1" x14ac:dyDescent="0.3"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51"/>
    </row>
    <row r="158" spans="2:12" ht="27.6" customHeight="1" x14ac:dyDescent="0.3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</row>
    <row r="159" spans="2:12" ht="15.6" hidden="1" x14ac:dyDescent="0.3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</row>
    <row r="160" spans="2:12" ht="15.6" hidden="1" x14ac:dyDescent="0.3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</row>
    <row r="161" spans="2:12" ht="15.6" x14ac:dyDescent="0.3">
      <c r="B161" s="3"/>
    </row>
    <row r="162" spans="2:12" ht="39.75" customHeight="1" x14ac:dyDescent="0.3">
      <c r="B162" s="81" t="s">
        <v>95</v>
      </c>
      <c r="C162" s="81"/>
      <c r="D162" s="81"/>
      <c r="E162" s="81"/>
      <c r="F162" s="15" t="s">
        <v>76</v>
      </c>
      <c r="G162" s="77"/>
      <c r="H162" s="78"/>
      <c r="I162" s="81" t="s">
        <v>96</v>
      </c>
      <c r="J162" s="81"/>
      <c r="K162" s="81"/>
      <c r="L162" s="81"/>
    </row>
    <row r="163" spans="2:12" ht="12.75" customHeight="1" x14ac:dyDescent="0.3">
      <c r="B163" s="16"/>
      <c r="F163" s="17" t="s">
        <v>77</v>
      </c>
    </row>
    <row r="165" spans="2:12" ht="15.6" x14ac:dyDescent="0.3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</row>
    <row r="166" spans="2:12" ht="15.6" x14ac:dyDescent="0.3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8" spans="2:12" ht="15.6" x14ac:dyDescent="0.3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</row>
    <row r="170" spans="2:12" ht="15.6" x14ac:dyDescent="0.3">
      <c r="B170" s="18"/>
    </row>
  </sheetData>
  <mergeCells count="159">
    <mergeCell ref="D26:E26"/>
    <mergeCell ref="C32:M32"/>
    <mergeCell ref="C31:M31"/>
    <mergeCell ref="C57:M57"/>
    <mergeCell ref="B77:L78"/>
    <mergeCell ref="B30:M30"/>
    <mergeCell ref="L41:M41"/>
    <mergeCell ref="L39:M39"/>
    <mergeCell ref="I40:K40"/>
    <mergeCell ref="L40:M40"/>
    <mergeCell ref="B110:L111"/>
    <mergeCell ref="B156:K157"/>
    <mergeCell ref="C39:E39"/>
    <mergeCell ref="B37:M37"/>
    <mergeCell ref="B38:M38"/>
    <mergeCell ref="I39:K39"/>
    <mergeCell ref="C41:E41"/>
    <mergeCell ref="F41:H41"/>
    <mergeCell ref="I41:K41"/>
    <mergeCell ref="F39:H39"/>
    <mergeCell ref="B1:M1"/>
    <mergeCell ref="B2:M2"/>
    <mergeCell ref="B4:M4"/>
    <mergeCell ref="B5:M5"/>
    <mergeCell ref="D29:E29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1:M21"/>
    <mergeCell ref="H23:J23"/>
    <mergeCell ref="C23:C24"/>
    <mergeCell ref="B17:L17"/>
    <mergeCell ref="B35:M35"/>
    <mergeCell ref="B23:B24"/>
    <mergeCell ref="K23:M23"/>
    <mergeCell ref="D34:E34"/>
    <mergeCell ref="B33:M33"/>
    <mergeCell ref="D25:E25"/>
    <mergeCell ref="C40:E40"/>
    <mergeCell ref="F40:H40"/>
    <mergeCell ref="L43:M43"/>
    <mergeCell ref="C42:E42"/>
    <mergeCell ref="F42:H42"/>
    <mergeCell ref="I42:K42"/>
    <mergeCell ref="L42:M42"/>
    <mergeCell ref="C43:E43"/>
    <mergeCell ref="F43:H43"/>
    <mergeCell ref="I43:K43"/>
    <mergeCell ref="B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C48:E48"/>
    <mergeCell ref="F48:H48"/>
    <mergeCell ref="I48:K48"/>
    <mergeCell ref="L48:M48"/>
    <mergeCell ref="C49:E49"/>
    <mergeCell ref="F49:H49"/>
    <mergeCell ref="I49:K49"/>
    <mergeCell ref="L49:M49"/>
    <mergeCell ref="C50:E50"/>
    <mergeCell ref="F50:H50"/>
    <mergeCell ref="I50:K50"/>
    <mergeCell ref="L50:M50"/>
    <mergeCell ref="B51:M51"/>
    <mergeCell ref="C52:E52"/>
    <mergeCell ref="F52:H52"/>
    <mergeCell ref="I52:K52"/>
    <mergeCell ref="L52:M52"/>
    <mergeCell ref="C53:E53"/>
    <mergeCell ref="F53:H53"/>
    <mergeCell ref="I53:K53"/>
    <mergeCell ref="L53:M53"/>
    <mergeCell ref="C54:E54"/>
    <mergeCell ref="F54:H54"/>
    <mergeCell ref="I54:K54"/>
    <mergeCell ref="L54:M54"/>
    <mergeCell ref="C55:E55"/>
    <mergeCell ref="F55:H55"/>
    <mergeCell ref="I55:K55"/>
    <mergeCell ref="L55:M55"/>
    <mergeCell ref="B56:M56"/>
    <mergeCell ref="B58:M58"/>
    <mergeCell ref="B59:L59"/>
    <mergeCell ref="B60:B61"/>
    <mergeCell ref="C60:C61"/>
    <mergeCell ref="D60:F60"/>
    <mergeCell ref="G60:I60"/>
    <mergeCell ref="J60:L60"/>
    <mergeCell ref="B112:L112"/>
    <mergeCell ref="B76:L76"/>
    <mergeCell ref="B63:L63"/>
    <mergeCell ref="B65:L65"/>
    <mergeCell ref="B88:L88"/>
    <mergeCell ref="B67:L67"/>
    <mergeCell ref="B69:L69"/>
    <mergeCell ref="B75:L75"/>
    <mergeCell ref="B79:L79"/>
    <mergeCell ref="B94:L94"/>
    <mergeCell ref="B130:L130"/>
    <mergeCell ref="B132:L132"/>
    <mergeCell ref="B102:L102"/>
    <mergeCell ref="B104:B106"/>
    <mergeCell ref="C104:C106"/>
    <mergeCell ref="D104:F105"/>
    <mergeCell ref="G104:I105"/>
    <mergeCell ref="J104:L104"/>
    <mergeCell ref="J105:L105"/>
    <mergeCell ref="B108:L108"/>
    <mergeCell ref="I136:I137"/>
    <mergeCell ref="B142:I142"/>
    <mergeCell ref="B136:B137"/>
    <mergeCell ref="D136:D137"/>
    <mergeCell ref="E136:E137"/>
    <mergeCell ref="F136:F137"/>
    <mergeCell ref="B143:B144"/>
    <mergeCell ref="D143:D144"/>
    <mergeCell ref="E143:E144"/>
    <mergeCell ref="F143:F144"/>
    <mergeCell ref="G136:G137"/>
    <mergeCell ref="H136:H137"/>
    <mergeCell ref="B168:L168"/>
    <mergeCell ref="B158:L158"/>
    <mergeCell ref="B159:L159"/>
    <mergeCell ref="B160:L160"/>
    <mergeCell ref="B162:E162"/>
    <mergeCell ref="G143:G144"/>
    <mergeCell ref="H143:H144"/>
    <mergeCell ref="I143:I144"/>
    <mergeCell ref="B145:I145"/>
    <mergeCell ref="B165:L165"/>
    <mergeCell ref="D27:E27"/>
    <mergeCell ref="D28:E28"/>
    <mergeCell ref="B166:L166"/>
    <mergeCell ref="B146:I146"/>
    <mergeCell ref="B149:I149"/>
    <mergeCell ref="B153:L153"/>
    <mergeCell ref="G162:H162"/>
    <mergeCell ref="B154:L154"/>
    <mergeCell ref="B155:L155"/>
    <mergeCell ref="I162:L162"/>
  </mergeCells>
  <phoneticPr fontId="0" type="noConversion"/>
  <conditionalFormatting sqref="C74">
    <cfRule type="cellIs" dxfId="6" priority="8" stopIfTrue="1" operator="equal">
      <formula>$C70</formula>
    </cfRule>
  </conditionalFormatting>
  <conditionalFormatting sqref="C122">
    <cfRule type="cellIs" dxfId="5" priority="11" stopIfTrue="1" operator="equal">
      <formula>$C126</formula>
    </cfRule>
  </conditionalFormatting>
  <conditionalFormatting sqref="C120">
    <cfRule type="cellIs" dxfId="4" priority="12" stopIfTrue="1" operator="equal">
      <formula>$C121</formula>
    </cfRule>
  </conditionalFormatting>
  <conditionalFormatting sqref="C122">
    <cfRule type="cellIs" dxfId="3" priority="6" stopIfTrue="1" operator="equal">
      <formula>$C127</formula>
    </cfRule>
  </conditionalFormatting>
  <conditionalFormatting sqref="C84">
    <cfRule type="cellIs" dxfId="2" priority="5" stopIfTrue="1" operator="equal">
      <formula>$C86</formula>
    </cfRule>
  </conditionalFormatting>
  <conditionalFormatting sqref="C71:C73">
    <cfRule type="cellIs" dxfId="1" priority="2" stopIfTrue="1" operator="equal">
      <formula>$C68</formula>
    </cfRule>
  </conditionalFormatting>
  <conditionalFormatting sqref="C82:C83">
    <cfRule type="cellIs" dxfId="0" priority="1" stopIfTrue="1" operator="equal">
      <formula>$C85</formula>
    </cfRule>
  </conditionalFormatting>
  <pageMargins left="0.6692913385826772" right="0.23622047244094491" top="0.59055118110236227" bottom="0.43307086614173229" header="0.51181102362204722" footer="0.31496062992125984"/>
  <pageSetup paperSize="9" scale="40" fitToHeight="4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оцінка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2023-03-21T12:04:44Z</cp:lastPrinted>
  <dcterms:created xsi:type="dcterms:W3CDTF">2019-03-14T10:21:45Z</dcterms:created>
  <dcterms:modified xsi:type="dcterms:W3CDTF">2023-03-29T12:03:14Z</dcterms:modified>
</cp:coreProperties>
</file>